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120" windowWidth="15570" windowHeight="6885"/>
  </bookViews>
  <sheets>
    <sheet name="Phu luc 3" sheetId="4" r:id="rId1"/>
    <sheet name="3.1 Thiet_bi_Cisco" sheetId="6" r:id="rId2"/>
  </sheets>
  <definedNames>
    <definedName name="_xlnm.Print_Titles" localSheetId="1">'3.1 Thiet_bi_Cisco'!$4:$4</definedName>
    <definedName name="_xlnm.Print_Titles" localSheetId="0">'Phu luc 3'!$4:$4</definedName>
  </definedNames>
  <calcPr calcId="144525"/>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32" i="4" l="1"/>
  <c r="F12" i="6"/>
  <c r="F11" i="6" l="1"/>
  <c r="F10" i="6"/>
  <c r="F9" i="6"/>
  <c r="F8" i="6"/>
  <c r="F7" i="6"/>
  <c r="F6" i="6"/>
  <c r="F5" i="6"/>
  <c r="G9" i="4"/>
  <c r="G8" i="4"/>
  <c r="F13" i="6" l="1"/>
  <c r="G21" i="4"/>
  <c r="G19" i="4"/>
  <c r="G17" i="4"/>
  <c r="G16" i="4"/>
  <c r="G15" i="4"/>
  <c r="G12" i="4"/>
  <c r="G24" i="4"/>
  <c r="G11" i="4"/>
  <c r="G18" i="4"/>
  <c r="G20" i="4"/>
  <c r="G22" i="4"/>
  <c r="G23" i="4"/>
  <c r="G25" i="4"/>
  <c r="G26" i="4"/>
  <c r="G27" i="4"/>
  <c r="G28" i="4"/>
  <c r="G14" i="4"/>
  <c r="G29" i="4"/>
  <c r="G13" i="4"/>
  <c r="G30" i="4"/>
  <c r="G6" i="4" l="1"/>
  <c r="G41" i="4" s="1"/>
</calcChain>
</file>

<file path=xl/sharedStrings.xml><?xml version="1.0" encoding="utf-8"?>
<sst xmlns="http://schemas.openxmlformats.org/spreadsheetml/2006/main" count="131" uniqueCount="84">
  <si>
    <t>Đơn giá
(VNĐ)</t>
  </si>
  <si>
    <t>Thành tiền
(VNĐ)</t>
  </si>
  <si>
    <t>Bộ</t>
  </si>
  <si>
    <t>Tổng Cộng:</t>
  </si>
  <si>
    <t>PHÒNG THỰC HÀNH TRÊN MÁY TÍNH</t>
  </si>
  <si>
    <t>Cái</t>
  </si>
  <si>
    <t>STT</t>
  </si>
  <si>
    <t>Tên hàng hoá</t>
  </si>
  <si>
    <t>Xuất xứ</t>
  </si>
  <si>
    <t>Đơn vị tính</t>
  </si>
  <si>
    <t>Số lượng</t>
  </si>
  <si>
    <t>Giải thích</t>
  </si>
  <si>
    <t>PM</t>
  </si>
  <si>
    <t>Hãng sản xuất: DELL
Model: Vostro 3670MT
Vi xử lý: Core i7-8700 (3.2 Ghz Up to 4.6Ghz/12MB)
Bộ nhớ RAM: 16GB (2x8GB)
Ổ cứng: SSD 500GB
Ổ đĩa quang: DVDRW
VGA_NVIDIA Geforce GTX_1050 2GB_DDR5
Wireless/Bluetooth/Key&amp;Mouse/Ubuntu
Màn hình LCD 21.5"</t>
  </si>
  <si>
    <t>Cấu hình đáp ứng giảng dạy và tổ chức thi 8 chuyên ngành: Thiết kế đồ họa , Thiết kế Web, Lập trình máy tính, Tin học Ứng dụng, Thương mại điện tử, Quản trị mạng, An ninh mạng, Công nghệ Kỹ thuật máy tính.</t>
  </si>
  <si>
    <t>SSD Enterprise Intel DC S3710 1.2TB SSDSC2BA012T401</t>
  </si>
  <si>
    <t>Thiết bị lưu trữ NAS
QNAP TES-1885U (TES-1885U-D1531-128GR)</t>
  </si>
  <si>
    <t>Lưu trữ dữ liệu camera, bài thi, hồ sơ của khoa</t>
  </si>
  <si>
    <t>Dùng cho thiết bị NAS, SAN, Servers</t>
  </si>
  <si>
    <t>Security Bundle CISCO 2921-SEC/K9</t>
  </si>
  <si>
    <t>Server DELL PowerEdge R940 Rack Server</t>
  </si>
  <si>
    <t>Cho phòng server của khoa và thực hành</t>
  </si>
  <si>
    <t>Security Router CISCO ASA5515-K9</t>
  </si>
  <si>
    <t>Cisco CISCO7206VXR</t>
  </si>
  <si>
    <t>Switch Cisco Catalyst 2960 WS-C2960-48PST-L</t>
  </si>
  <si>
    <t>48-Port Ethernet PoE Switch Cisco Catalyst WS-C3850-48F-E</t>
  </si>
  <si>
    <t>Switch CISCO Catalyst 3750 WS-C3750X-24T-E</t>
  </si>
  <si>
    <t>Switch CISCO Catalyst 2960 WS-C2960-24LC-S</t>
  </si>
  <si>
    <t>Card kết nối WAN CISCO HWIC-2FE</t>
  </si>
  <si>
    <t>Tủ mạng (Rack) Cabinet 19” 20U series 1000 ECP-20W1000</t>
  </si>
  <si>
    <t>Điện thoại IP ATCOM Rainbow 2 LW</t>
  </si>
  <si>
    <t>Điện thoại IP Grandstream DP720 DECT Cordless</t>
  </si>
  <si>
    <t>Điện thoại IP ATCOM AT800DP</t>
  </si>
  <si>
    <t>Tổng đài điện thoại IP XORCOM CXR2047</t>
  </si>
  <si>
    <t>Dinstar VoIP Gateway   DWG2000F-8G</t>
  </si>
  <si>
    <t>MÁY HÀN CHIPSET ZM-5860C</t>
  </si>
  <si>
    <t>Máy hàn cáp quang Sumitomo Z1C</t>
  </si>
  <si>
    <t>Thiết bị lưu trữ HPE MSA 2040 ES SAN DC SFF Storage</t>
  </si>
  <si>
    <t>Nhật, Mỹ</t>
  </si>
  <si>
    <t>PHÒNG THIẾT KẾ ĐỒ HỌA</t>
  </si>
  <si>
    <t>iMac 27 inch – 3.5QC/ 8GB/ 1TB FD/ RP575</t>
  </si>
  <si>
    <t>Mỹ</t>
  </si>
  <si>
    <t>Nhật</t>
  </si>
  <si>
    <t>PHÒNG GIẢNG DẠY MẠNG CƠ BẢN</t>
  </si>
  <si>
    <t>PHÒNG GIẢNG DẠY MẠNG CHUYÊN SÂU THEO TIÊU CHUẨN CISCO</t>
  </si>
  <si>
    <t>TÊN THIẾT BỊ</t>
  </si>
  <si>
    <t>THÔNG SỐ KỸ THUẬT</t>
  </si>
  <si>
    <t>SỐ
LƯỢNG</t>
  </si>
  <si>
    <t>ĐƠN GIÁ
(VND)</t>
  </si>
  <si>
    <t>THÀNH TIỀN
(VND)</t>
  </si>
  <si>
    <t>CISCO ROUTER 
2911/K9</t>
  </si>
  <si>
    <t>-Manufacturer: Cisco Systems, Inc
-Manufacturer Part Number: CISCO2911/K9
-Product Type: Router
-Form Factor: External - modular - 2U
-Dimensions (WxDxH): 43.8 cm x 30.5 cm x 8.9 cm
-Weight: 8.2 kg
-DRAM Memory: 512 MB (installed) / 2 GB (max)
-Flash Memory: 256 MB (installed) / 8 GB (max)
-Routing Protocol: OSPF, IS-IS, BGP, EIGRP, DVMRP, PIM-SM, IGMPv3, GRE, PIM-SSM, static IPv4 routing, static IPv6 routing
   Data Link Protocol:Ethernet, Fast Ethernet, Gigabit Ethernet
-Remote Management Protocol: SNMP, RMON
-Features:Cisco IOS IP Base , firewall protection, VPN support, MPLS support, Syslog support, IPv6 support
-Class-Based Weighted Fair Queuing (CBWFQ), Weighted Random Early Detection (WRED)
-Compliant Standards: IEEE 802.1Q, IEEE 802.3af, IEEE 802.3ah, IEEE 802.1ah, IEEE 802.1ag
-Power: AC 120/230 V ( 50/60 Hz )</t>
  </si>
  <si>
    <t>CISCO ROUTER 
ISR4351/K9</t>
  </si>
  <si>
    <t>-Mã sản phẩm: Cisco ISR4351 / K9
-Tổng thông lượng: 200 Mb / giây đến 400 Mb / giây
-Tổng số cổng WAN hoặc LAN 10/100/1000 trên bo mạch: 3
-Cổng dựa trên RJ-45: 3
-Cổng dựa trên SFP: 3
-Khe cắm mô-đun dịch vụ nâng cao (SM-X): 2
-Các khe NIM (Môđun Giao diện Mạng): 3
-Khe ISC trên bo mạch: 1
-Ký ức: 4 GB (mặc định) / 16 GB (tối đa)
-Bộ nhớ flash: 4 GB (mặc định) / 16 GB (tối đa)
-Tùy chọn cung cấp điện: Nội bộ: AC, DC (lộ trình) và PoE
-Chiều cao rack: 2 RU
-Kích thước (H x W x D): 43,9 x 438,15 x 507,2 mm</t>
  </si>
  <si>
    <t>CISCO ROUTER 
7201</t>
  </si>
  <si>
    <t>- Số sản phẩm: CISCO 7201
- Mô tả sản phẩm: Bộ khung Cisco 7201, Bộ nhớ 1GB, P / S kép, Flash 256MB
- Bộ xử lý: Bộ vi xử lý Motorola Freescale 7448 1,67 GHz
- Hiệu suất: 2.000.000 pps trở lên
- DRAM: Mặc định 1 GB (tối đa 2 GB)
- Flash nhỏ gọn: Mặc định 64 MB (tối đa 256 MB)
- Kích thước (H x W x D): 1,75 x 19 x 16,9 inch (4,44 x 48,26 x 42,93 cm)
- Cân nặng: Khung gầm được cấu hình đầy đủ với bộ chuyển đổi cổng ~ 16,5 lb (7,48 kg).</t>
  </si>
  <si>
    <t>TỦ RACK 27U 
SÂU 1000</t>
  </si>
  <si>
    <t>- Hãng sản xuất: Unirack Việt Nam
- Loại sản phẩm: Tủ Rack 27U sâu D1000
- Mã sản phẩm: UNR-27U1000
- Tiêu chuẩn: Thiết kế theo chuẩn 19" DIN 41494, IEC 297, EIA RS-310, EIA-310-D
- Tải trọng: 500 - 800kg
- Vật liệu: Thép tấm dầy 1,5mm - 2mm, chống gỉ , toàn bộ tủ được phủ sơn tĩnh điện
- Hệ thống tản nhiệt: Trang bị 4 quạt tản nhiệt 120mm, công xuất 20W/220VAC
- Hệ thống cửa: 4 cửa mở bốn bên Cửa trước đột lưới tổ ong có độ thoáng 90%, cửa sau và 2 cửa hông được thiết kế có khóa bật và tay móc dễ dàng tháo lắp, chân cánh được đột lưới thoáng giúp không khí trong tủ được lưu thông
- Hệ thống thanh tiêu chuẩn và đáy tủ: Thanh tiêu chuẩn chịu lực cao, thép 2mm Đáy tủ có chân đế điều chỉnh, chịu trọng tải lớn và gắn 4 bánh xe giúp di chuyển dễ dàng, thuận lợi.</t>
  </si>
  <si>
    <t>CISCO SWITCHES
WS-C2960S-48LPD-L</t>
  </si>
  <si>
    <t>- Loại thiết bị: Chuyển mạch - 48 cổng - Quản lý
- Loại Enclosure:Tủ rack-mountable - 1U
- Cảng:48 x 10/100/1000 + 2 x 10 Gigabit SFP +
- Cấp nguồn qua Ethernet (PoE): 370 Watts
- Hiệu suất: Khả năng chuyển mạch: 176 Gbps
- Hiệu suất chuyển tiếp (kích thước gói 64 byte): 101.2 Mpps
- Kích thước bảng địa chỉ MAC: 8K mục nhập
- Giao thức Quản lý Từ xa SNMP 1, SNMP 2, RMON 1, RMON 2, RMON 3, RMON 9, Telnet, SNMP 3, SNMP 2c, HTTP, HTTPS, TFTP, SSH
- Thuật toán mã hóa: SSL
- Phương pháp xác thực: Secure Shell (SSH), RADIUS, TACACS +
- Tiêu chuẩn tuân thủ: Chuẩn IEEE 802.3, IEEE 802.3u, IEEE 802.3z, IEEE 802.3ab, IEEE 802.1p, IEEE 802.3ab, IEEE 802.1p, IEEE 802.3af, IEEE 802.3x, IEEE 802.3ad (LACP), IEEE 802.1w, IEEE 802.1x, IEEE 802.1s, IEEE 802.3ah, IEEE 802.1ab (LLDP), IEEE 802.3at
- RAM: 128 MB
- Bộ nhớ flash: Flash 64 MB</t>
  </si>
  <si>
    <t>Switch Cisco 
Catalyst 3750</t>
  </si>
  <si>
    <t>Switch Cisco WS-C3750X-48T-L Catalyst 3750X 48 Port Data LAN Base, thiết bị chuyển mạch 
Switch Layer 3 có 48 Port 10/100/1000 Mbps,hỗ trợ 4 module đường truyền mạng GE hoặc 10GE</t>
  </si>
  <si>
    <t>Phát sinh thêm trong quá trình thi công lắp đặt</t>
  </si>
  <si>
    <t>TỔNG THÀNH TIỀN</t>
  </si>
  <si>
    <t>Giảng dạy các lớp chuyên ngành thiết kế đồ họa, tổ chức thi đồ họa theo chuẩn quốc gia</t>
  </si>
  <si>
    <t>Thiết bị giảng dạy, tổ chức thi cho các học phần chuyên ngành: Quản trị mạng, An ninh mạng, Kỹ thuật phần cứng máy tính</t>
  </si>
  <si>
    <t>Giảng dạy, tổ chức thi các học phần chuyên sâu ngành: Quản trị mạng, An ninh mạng theo chuẩn Cisco - Tổ chức thi Mạng Cisco theo chuẩn quốc tế</t>
  </si>
  <si>
    <t>DANH MỤC THIẾT BỊ ĐỀ XUẤT ĐẦU TƯ
NGHỀ QUẢN TRỊ MẠNG MÁY TÍNH</t>
  </si>
  <si>
    <t>Phụ lục 3</t>
  </si>
  <si>
    <r>
      <rPr>
        <b/>
        <sz val="13"/>
        <rFont val="Times New Roman"/>
        <family val="1"/>
      </rPr>
      <t>CISCO ROUTER 2911/K9</t>
    </r>
    <r>
      <rPr>
        <sz val="13"/>
        <rFont val="Times New Roman"/>
        <family val="1"/>
      </rPr>
      <t xml:space="preserve">
</t>
    </r>
    <r>
      <rPr>
        <sz val="10"/>
        <rFont val="Times New Roman"/>
        <family val="1"/>
      </rPr>
      <t>-Manufacturer: Cisco Systems, Inc
-Manufacturer Part Number: CISCO2911/K9
-Product Type: Router
-Form Factor: External - modular - 2U
-Dimensions (WxDxH): 43.8 cm x 30.5 cm x 8.9 cm
-Weight: 8.2 kg
-DRAM Memory: 512 MB (installed) / 2 GB (max)
-Flash Memory: 256 MB (installed) / 8 GB (max)
-Routing Protocol: OSPF, IS-IS, BGP, EIGRP, DVMRP, PIM-SM, IGMPv3, GRE, PIM-SSM, static IPv4 routing, static IPv6 routing
   Data Link Protocol:Ethernet, Fast Ethernet, Gigabit Ethernet
-Remote Management Protocol: SNMP, RMON
-Features:Cisco IOS IP Base , firewall protection, VPN support, MPLS support, Syslog support, IPv6 support
-Class-Based Weighted Fair Queuing (CBWFQ), Weighted Random Early Detection (WRED)
-Compliant Standards: IEEE 802.1Q, IEEE 802.3af, IEEE 802.3ah, IEEE 802.1ah, IEEE 802.1ag
-Power: AC 120/230 V ( 50/60 Hz )</t>
    </r>
  </si>
  <si>
    <r>
      <t xml:space="preserve">CISCO ROUTER ISR4351/K9
</t>
    </r>
    <r>
      <rPr>
        <sz val="10"/>
        <rFont val="Times New Roman"/>
        <family val="1"/>
      </rPr>
      <t>-Mã sản phẩm: Cisco ISR4351 / K9
-Tổng thông lượng: 200 Mb / giây đến 400 Mb / giây
-Tổng số cổng WAN hoặc LAN 10/100/1000 trên bo mạch: 3
-Cổng dựa trên RJ-45: 3
-Cổng dựa trên SFP: 3
-Khe cắm mô-đun dịch vụ nâng cao (SM-X): 2
-Các khe NIM (Môđun Giao diện Mạng): 3
-Khe ISC trên bo mạch: 1
-Ký ức: 4 GB (mặc định) / 16 GB (tối đa)
-Bộ nhớ flash: 4 GB (mặc định) / 16 GB (tối đa)
-Tùy chọn cung cấp điện: Nội bộ: AC, DC (lộ trình) và PoE
-Chiều cao rack: 2 RU
-Kích thước (H x W x D): 43,9 x 438,15 x 507,2 mm</t>
    </r>
  </si>
  <si>
    <r>
      <rPr>
        <b/>
        <sz val="13"/>
        <rFont val="Times New Roman"/>
        <family val="1"/>
      </rPr>
      <t>CISCO ROUTER 7201</t>
    </r>
    <r>
      <rPr>
        <sz val="13"/>
        <rFont val="Times New Roman"/>
        <family val="1"/>
      </rPr>
      <t xml:space="preserve">
</t>
    </r>
    <r>
      <rPr>
        <sz val="10"/>
        <rFont val="Times New Roman"/>
        <family val="1"/>
      </rPr>
      <t>- Số sản phẩm: CISCO 7201
- Mô tả sản phẩm: Bộ khung Cisco 7201, Bộ nhớ 1GB, P / S kép, Flash 256MB
- Bộ xử lý: Bộ vi xử lý Motorola Freescale 7448 1,67 GHz
- Hiệu suất: 2.000.000 pps trở lên
- DRAM: Mặc định 1 GB (tối đa 2 GB)
- Flash nhỏ gọn: Mặc định 64 MB (tối đa 256 MB)
- Kích thước (H x W x D): 1,75 x 19 x 16,9 inch (4,44 x 48,26 x 42,93 cm)
- Cân nặng: Khung gầm được cấu hình đầy đủ với bộ chuyển đổi cổng ~ 16,5 lb (7,48 kg).</t>
    </r>
  </si>
  <si>
    <r>
      <rPr>
        <b/>
        <sz val="13"/>
        <rFont val="Times New Roman"/>
        <family val="1"/>
      </rPr>
      <t>CISCO ASA5516-FPWR-K9</t>
    </r>
    <r>
      <rPr>
        <sz val="13"/>
        <rFont val="Times New Roman"/>
        <family val="1"/>
      </rPr>
      <t xml:space="preserve">
</t>
    </r>
    <r>
      <rPr>
        <sz val="10"/>
        <rFont val="Times New Roman"/>
        <family val="1"/>
      </rPr>
      <t>ASA5516-FPWR-K9 tường lửa thế hệ tiếp theo của dòngASA 5500 đáp ứng tính
 an toàn của hệ thống trước các mối đe dọa và bảo vệ phần mềm độc hại.</t>
    </r>
  </si>
  <si>
    <r>
      <rPr>
        <b/>
        <sz val="13"/>
        <rFont val="Times New Roman"/>
        <family val="1"/>
      </rPr>
      <t>TỦ RACK 27U SÂU 1000</t>
    </r>
    <r>
      <rPr>
        <sz val="13"/>
        <rFont val="Times New Roman"/>
        <family val="1"/>
      </rPr>
      <t xml:space="preserve">
</t>
    </r>
    <r>
      <rPr>
        <sz val="10"/>
        <rFont val="Times New Roman"/>
        <family val="1"/>
      </rPr>
      <t>- Hãng sản xuất: Unirack Việt Nam
- Loại sản phẩm: Tủ Rack 27U sâu D1000
- Mã sản phẩm: UNR-27U1000
- Tiêu chuẩn: Thiết kế theo chuẩn 19" DIN 41494, IEC 297, EIA RS-310, EIA-310-D
- Tải trọng: 500 - 800kg
- Vật liệu: Thép tấm dầy 1,5mm - 2mm, chống gỉ , toàn bộ tủ được phủ sơn tĩnh điện
- Hệ thống tản nhiệt: Trang bị 4 quạt tản nhiệt 120mm, công xuất 20W/220VAC
- Hệ thống cửa: 4 cửa mở bốn bên Cửa trước đột lưới tổ ong có độ thoáng 90%, cửa sau và 2 cửa hông được thiết kế có khóa bật và tay móc dễ dàng tháo lắp, chân cánh được đột lưới thoáng giúp không khí trong tủ được lưu thông
- Hệ thống thanh tiêu chuẩn và đáy tủ: Thanh tiêu chuẩn chịu lực cao, thép 2mm Đáy tủ có chân đế điều chỉnh, chịu trọng tải lớn và gắn 4 bánh xe giúp di chuyển dễ dàng, thuận lợi.</t>
    </r>
  </si>
  <si>
    <r>
      <rPr>
        <b/>
        <sz val="13"/>
        <rFont val="Times New Roman"/>
        <family val="1"/>
      </rPr>
      <t>CISCO SWITCHES WS-C2960S-48LPD-L</t>
    </r>
    <r>
      <rPr>
        <sz val="13"/>
        <rFont val="Times New Roman"/>
        <family val="1"/>
      </rPr>
      <t xml:space="preserve">
</t>
    </r>
    <r>
      <rPr>
        <sz val="10"/>
        <rFont val="Times New Roman"/>
        <family val="1"/>
      </rPr>
      <t>- Loại thiết bị: Chuyển mạch - 48 cổng - Quản lý
- Loại Enclosure:Tủ rack-mountable - 1U
- Cảng:48 x 10/100/1000 + 2 x 10 Gigabit SFP +
- Cấp nguồn qua Ethernet (PoE): 370 Watts
- Hiệu suất: Khả năng chuyển mạch: 176 Gbps
- Hiệu suất chuyển tiếp (kích thước gói 64 byte): 101.2 Mpps
- Kích thước bảng địa chỉ MAC: 8K mục nhập
- Giao thức Quản lý Từ xa SNMP 1, SNMP 2, RMON 1, RMON 2, RMON 3, RMON 9, Telnet, SNMP 3, SNMP 2c, HTTP, HTTPS, TFTP, SSH
- Thuật toán mã hóa: SSL
- Phương pháp xác thực: Secure Shell (SSH), RADIUS, TACACS +
- Tiêu chuẩn tuân thủ: Chuẩn IEEE 802.3, IEEE 802.3u, IEEE 802.3z, IEEE 802.3ab, IEEE 802.1p, IEEE 802.3ab, IEEE 802.1p, IEEE 802.3af, IEEE 802.3x, IEEE 802.3ad (LACP), IEEE 802.1w, IEEE 802.1x, IEEE 802.1s, IEEE 802.3ah, IEEE 802.1ab (LLDP), IEEE 802.3at
- RAM: 128 MB
- Bộ nhớ flash: Flash 64 MB</t>
    </r>
  </si>
  <si>
    <r>
      <rPr>
        <b/>
        <sz val="13"/>
        <rFont val="Times New Roman"/>
        <family val="1"/>
      </rPr>
      <t>Switch Cisco Catalyst 3750</t>
    </r>
    <r>
      <rPr>
        <sz val="13"/>
        <rFont val="Times New Roman"/>
        <family val="1"/>
      </rPr>
      <t xml:space="preserve">
</t>
    </r>
    <r>
      <rPr>
        <sz val="10"/>
        <rFont val="Times New Roman"/>
        <family val="1"/>
      </rPr>
      <t>'Switch Cisco WS-C3750X-48T-L Catalyst 3750X 48 Port Data LAN Base, thiết bị chuyển mạch 
Switch Layer 3 có 48 Port 10/100/1000 Mbps,hỗ trợ 4 module đường truyền mạng GE hoặc 10GE</t>
    </r>
  </si>
  <si>
    <r>
      <rPr>
        <b/>
        <sz val="13"/>
        <rFont val="Times New Roman"/>
        <family val="1"/>
      </rPr>
      <t>Các phụ kiến khác</t>
    </r>
    <r>
      <rPr>
        <sz val="13"/>
        <rFont val="Times New Roman"/>
        <family val="1"/>
      </rPr>
      <t xml:space="preserve">
Phát sinh thêm trong quá trình thi công lắp đặt</t>
    </r>
  </si>
  <si>
    <t>Theo thiết kế của Hãng Cisco (đính kèm phụ lục 3.1)</t>
  </si>
  <si>
    <t>Phụ lục 3.1</t>
  </si>
  <si>
    <t>CISCO 
ASA5516-FPWR-K9</t>
  </si>
  <si>
    <r>
      <t xml:space="preserve">MÁY QUAY PHIM SONY FDR-AXP55
</t>
    </r>
    <r>
      <rPr>
        <sz val="9"/>
        <rFont val="Times New Roman"/>
        <family val="1"/>
      </rPr>
      <t>• MÁY QUAY PHIM 4K VỚI MÁY CHIẾU TÍCH HỢP 50lm (màn hình lên tới 200inch)
• Đinh dạng ghi hình: XAVC S 4K, XAVC S HD, AVCHD, MP4
• Cảm biến hình ảnh: 1/2.5 type(7.20mm) back-illuminated Exmor R CMOS Sensor
• Độ phân giải ảnh tĩnh: 8.29 MP
• Bộ nhớ trong: Flash Memory 64GB
• Bộ xử lý hình ảnh: BIONZ X
• Ổn định hình ảnh: Balanced Optical SteadyShot w/ Intelligent Active mode(5-axis)
• Ống kính: ZEISS Vario-Sonnar T*
• Tiêu cự góc nhìn (qui đổi 35mm): 26.8mm
• Khẩu độ: 2.0 - 3.8
• Zoom quang học: 20x
• Zoom rõ ảnh: 30x (4K), 40x (HD) (zoom KTS: 250x)
• Âm thanh: 2ch (XAVC S), 5.1ch (AVCHD)
• Tính năng nâng cao: Quay phim chuyển động nhanh, Ghi hình tốc độ cao, Ghi hình timelapse ở định dạng 4K, Golf Shot, Night Shot (Quay phim ban đêm), Khóa lấy nét, Giảm ồn giọng nói. Chống rung.
• Wifi/NFC: Có.
• Màn hình LCD: Xtra Fine LCD™ display(921,600dots). Wide(16:9), 3.0 type, cảm ứng.
• Khung ngắm điện tử: 0.24 type, 1,555,200dots
• Thời lượng ghi hình: khoảng 75 phút (XAVC S 4K 30p), khoảng 105 phút (AVCHD FH)
• Thẻ nhớ tương thích:
• + Đinh dạng XAVC S 4K(100Mbps): SDXC Memory Card(UHS-I U3 trở lên) XAVC S 4K(60Mbps) : SDXC Memory Card(Class10 trở lên) XAVC S HD : SDXC Memory Card(Class10 trở lên)
• + Định dạng AVCHD, ảnh tĩnh : Memory Stick PRO Duo (Mark 2), Memory Stick PRO-HG Duo, Memory Stick XC-HG Duo, SD/SDHC/SDXC Memory Card (Class 4 trở lên)
• Kích thước: khoảng 77mm x 80.5mm x 166.5mm
• Trọng lượng: khoảng 565g (không bao gồm pin)
• Phụ kiện đi kèm: pin NP-FV70, AC Adaptor, cáp HDMI (mirco), Cáp USB tích hợp kết nối, Power cord, thẻ nhớ SR-16GB</t>
    </r>
  </si>
  <si>
    <t>ASA5516-FPWR-K9 tường lửa thế hệ tiếp theo của dòngASA 5500 đáp ứng tính an toàn của hệ thống trước các mối đe dọa và bảo vệ phần mềm độc hại.</t>
  </si>
  <si>
    <t>DANH MỤC THIẾT BỊ 
PHÒNG GIẢNG DẠY MẠNG CISCO</t>
  </si>
  <si>
    <t>Các phụ kiện khác</t>
  </si>
</sst>
</file>

<file path=xl/styles.xml><?xml version="1.0" encoding="utf-8"?>
<styleSheet xmlns="http://schemas.openxmlformats.org/spreadsheetml/2006/main" xmlns:mc="http://schemas.openxmlformats.org/markup-compatibility/2006" xmlns:x14ac="http://schemas.microsoft.com/office/spreadsheetml/2009/9/ac" mc:Ignorable="x14ac">
  <numFmts count="15">
    <numFmt numFmtId="41" formatCode="_(* #,##0_);_(* \(#,##0\);_(* &quot;-&quot;_);_(@_)"/>
    <numFmt numFmtId="43" formatCode="_(* #,##0.00_);_(* \(#,##0.00\);_(* &quot;-&quot;??_);_(@_)"/>
    <numFmt numFmtId="164" formatCode="_-* #,##0_-;\-* #,##0_-;_-* &quot;-&quot;_-;_-@_-"/>
    <numFmt numFmtId="165" formatCode="_-* #,##0.00_-;\-* #,##0.00_-;_-* &quot;-&quot;??_-;_-@_-"/>
    <numFmt numFmtId="166" formatCode="_-&quot;$&quot;* #,##0_-;\-&quot;$&quot;* #,##0_-;_-&quot;$&quot;* &quot;-&quot;_-;_-@_-"/>
    <numFmt numFmtId="167" formatCode="_-&quot;$&quot;* #,##0.00_-;\-&quot;$&quot;* #,##0.00_-;_-&quot;$&quot;* &quot;-&quot;??_-;_-@_-"/>
    <numFmt numFmtId="168" formatCode="#,##0_ ;\-#,##0\ "/>
    <numFmt numFmtId="169" formatCode="_(* #,##0_);_(* \(#,##0\);_(* &quot;-&quot;??_);_(@_)"/>
    <numFmt numFmtId="170" formatCode="\$#,##0\ ;\(\$#,##0\)"/>
    <numFmt numFmtId="171" formatCode="#,"/>
    <numFmt numFmtId="172" formatCode="#,##0\ &quot;DM&quot;;\-#,##0\ &quot;DM&quot;"/>
    <numFmt numFmtId="173" formatCode="0.000%"/>
    <numFmt numFmtId="174" formatCode="&quot;￥&quot;#,##0;&quot;￥&quot;\-#,##0"/>
    <numFmt numFmtId="175" formatCode="00.000"/>
    <numFmt numFmtId="176" formatCode="_(* #,##0.0_);_(* \(#,##0.0\);_(* &quot;-&quot;??_);_(@_)"/>
  </numFmts>
  <fonts count="32">
    <font>
      <sz val="11"/>
      <color theme="1"/>
      <name val="Calibri"/>
      <family val="2"/>
      <scheme val="minor"/>
    </font>
    <font>
      <sz val="11"/>
      <color theme="1"/>
      <name val="Calibri"/>
      <family val="2"/>
      <scheme val="minor"/>
    </font>
    <font>
      <sz val="10"/>
      <name val="Arial"/>
      <family val="2"/>
    </font>
    <font>
      <sz val="11"/>
      <color indexed="8"/>
      <name val="Calibri"/>
      <family val="2"/>
    </font>
    <font>
      <sz val="10"/>
      <name val="Arial"/>
      <family val="2"/>
    </font>
    <font>
      <b/>
      <sz val="12"/>
      <name val="Arial"/>
      <family val="2"/>
    </font>
    <font>
      <sz val="9"/>
      <name val="Times New Roman"/>
      <family val="1"/>
    </font>
    <font>
      <b/>
      <sz val="1"/>
      <color indexed="8"/>
      <name val="Courier"/>
      <family val="3"/>
    </font>
    <font>
      <sz val="10"/>
      <name val="Helv"/>
      <family val="2"/>
    </font>
    <font>
      <sz val="14"/>
      <name val="뼻뮝"/>
      <family val="3"/>
    </font>
    <font>
      <sz val="12"/>
      <name val="바탕체"/>
      <family val="3"/>
    </font>
    <font>
      <sz val="12"/>
      <name val="뼻뮝"/>
      <family val="3"/>
    </font>
    <font>
      <sz val="12"/>
      <name val="新細明體"/>
      <charset val="136"/>
    </font>
    <font>
      <sz val="11"/>
      <name val="돋움"/>
      <family val="3"/>
    </font>
    <font>
      <sz val="10"/>
      <name val="굴림체"/>
      <family val="3"/>
    </font>
    <font>
      <sz val="10"/>
      <name val="Arial"/>
      <family val="2"/>
      <charset val="163"/>
    </font>
    <font>
      <b/>
      <sz val="16"/>
      <color theme="1"/>
      <name val="Times New Roman"/>
      <family val="1"/>
    </font>
    <font>
      <b/>
      <sz val="13"/>
      <name val="Times New Roman"/>
      <family val="1"/>
    </font>
    <font>
      <sz val="13"/>
      <name val="Times New Roman"/>
      <family val="1"/>
    </font>
    <font>
      <sz val="13"/>
      <color theme="1"/>
      <name val="Calibri"/>
      <family val="2"/>
      <scheme val="minor"/>
    </font>
    <font>
      <sz val="13"/>
      <color theme="1"/>
      <name val="Times New Roman"/>
      <family val="1"/>
    </font>
    <font>
      <sz val="11"/>
      <name val="Arial"/>
      <family val="2"/>
    </font>
    <font>
      <b/>
      <sz val="18"/>
      <name val="Times New Roman"/>
      <family val="1"/>
    </font>
    <font>
      <b/>
      <sz val="11"/>
      <name val="Times New Roman"/>
      <family val="1"/>
    </font>
    <font>
      <sz val="11"/>
      <color theme="1"/>
      <name val="Times New Roman"/>
      <family val="1"/>
    </font>
    <font>
      <sz val="13"/>
      <color rgb="FFFF0000"/>
      <name val="Times New Roman"/>
      <family val="1"/>
    </font>
    <font>
      <b/>
      <sz val="12"/>
      <color theme="1"/>
      <name val="Times New Roman"/>
      <family val="1"/>
    </font>
    <font>
      <b/>
      <sz val="11"/>
      <color theme="1"/>
      <name val="Times New Roman"/>
      <family val="1"/>
    </font>
    <font>
      <i/>
      <sz val="11"/>
      <color theme="1"/>
      <name val="Times New Roman"/>
      <family val="1"/>
    </font>
    <font>
      <b/>
      <sz val="20"/>
      <color theme="1"/>
      <name val="Times New Roman"/>
      <family val="1"/>
    </font>
    <font>
      <sz val="10"/>
      <name val="Times New Roman"/>
      <family val="1"/>
    </font>
    <font>
      <sz val="12"/>
      <color theme="1"/>
      <name val="Times New Roman"/>
      <family val="1"/>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1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top style="dotted">
        <color indexed="64"/>
      </top>
      <bottom style="dotted">
        <color indexed="64"/>
      </bottom>
      <diagonal/>
    </border>
    <border>
      <left style="thin">
        <color indexed="64"/>
      </left>
      <right/>
      <top style="dotted">
        <color indexed="64"/>
      </top>
      <bottom style="thin">
        <color indexed="64"/>
      </bottom>
      <diagonal/>
    </border>
  </borders>
  <cellStyleXfs count="61">
    <xf numFmtId="0" fontId="0" fillId="0" borderId="0"/>
    <xf numFmtId="0" fontId="2" fillId="0" borderId="0"/>
    <xf numFmtId="43" fontId="4" fillId="0" borderId="0" applyFont="0" applyFill="0" applyBorder="0" applyAlignment="0" applyProtection="0"/>
    <xf numFmtId="43" fontId="4" fillId="0" borderId="0" applyFont="0" applyFill="0" applyBorder="0" applyAlignment="0" applyProtection="0"/>
    <xf numFmtId="168"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3" fontId="4" fillId="0" borderId="0" applyFont="0" applyFill="0" applyBorder="0" applyAlignment="0" applyProtection="0"/>
    <xf numFmtId="170" fontId="4" fillId="0" borderId="0" applyFont="0" applyFill="0" applyBorder="0" applyAlignment="0" applyProtection="0"/>
    <xf numFmtId="0" fontId="4" fillId="0" borderId="0" applyFont="0" applyFill="0" applyBorder="0" applyAlignment="0" applyProtection="0"/>
    <xf numFmtId="0" fontId="3" fillId="0" borderId="0"/>
    <xf numFmtId="0" fontId="3" fillId="0" borderId="0"/>
    <xf numFmtId="2" fontId="4" fillId="0" borderId="0" applyFont="0" applyFill="0" applyBorder="0" applyAlignment="0" applyProtection="0"/>
    <xf numFmtId="0" fontId="5" fillId="0" borderId="1" applyNumberFormat="0" applyAlignment="0" applyProtection="0">
      <alignment horizontal="left" vertical="center"/>
    </xf>
    <xf numFmtId="0" fontId="5" fillId="0" borderId="2">
      <alignment horizontal="left" vertical="center"/>
    </xf>
    <xf numFmtId="171" fontId="7" fillId="0" borderId="0">
      <protection locked="0"/>
    </xf>
    <xf numFmtId="171" fontId="7" fillId="0" borderId="0">
      <protection locked="0"/>
    </xf>
    <xf numFmtId="0" fontId="4" fillId="0" borderId="0"/>
    <xf numFmtId="0" fontId="15" fillId="0" borderId="0"/>
    <xf numFmtId="0" fontId="1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xf numFmtId="0" fontId="4" fillId="0" borderId="0"/>
    <xf numFmtId="0" fontId="1" fillId="0" borderId="0"/>
    <xf numFmtId="0" fontId="1" fillId="0" borderId="0"/>
    <xf numFmtId="0" fontId="1" fillId="0" borderId="0"/>
    <xf numFmtId="0" fontId="15" fillId="0" borderId="0"/>
    <xf numFmtId="0" fontId="4" fillId="0" borderId="0"/>
    <xf numFmtId="0" fontId="4" fillId="0" borderId="0"/>
    <xf numFmtId="0" fontId="15" fillId="0" borderId="0"/>
    <xf numFmtId="9" fontId="6" fillId="0" borderId="0" applyFont="0" applyFill="0" applyBorder="0" applyAlignment="0" applyProtection="0"/>
    <xf numFmtId="9" fontId="4" fillId="0" borderId="0" applyFont="0" applyFill="0" applyBorder="0" applyAlignment="0" applyProtection="0"/>
    <xf numFmtId="0" fontId="4" fillId="0" borderId="0"/>
    <xf numFmtId="0" fontId="8" fillId="0" borderId="0"/>
    <xf numFmtId="0" fontId="8" fillId="0" borderId="0"/>
    <xf numFmtId="4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9" fontId="10" fillId="0" borderId="0" applyFont="0" applyFill="0" applyBorder="0" applyAlignment="0" applyProtection="0"/>
    <xf numFmtId="0" fontId="11" fillId="0" borderId="0"/>
    <xf numFmtId="172" fontId="13" fillId="0" borderId="0" applyFont="0" applyFill="0" applyBorder="0" applyAlignment="0" applyProtection="0"/>
    <xf numFmtId="173" fontId="13" fillId="0" borderId="0" applyFont="0" applyFill="0" applyBorder="0" applyAlignment="0" applyProtection="0"/>
    <xf numFmtId="174" fontId="13" fillId="0" borderId="0" applyFont="0" applyFill="0" applyBorder="0" applyAlignment="0" applyProtection="0"/>
    <xf numFmtId="175" fontId="13" fillId="0" borderId="0" applyFont="0" applyFill="0" applyBorder="0" applyAlignment="0" applyProtection="0"/>
    <xf numFmtId="0" fontId="14" fillId="0" borderId="0"/>
    <xf numFmtId="0" fontId="12" fillId="0" borderId="0"/>
    <xf numFmtId="164" fontId="12" fillId="0" borderId="0" applyFont="0" applyFill="0" applyBorder="0" applyAlignment="0" applyProtection="0"/>
    <xf numFmtId="165" fontId="12" fillId="0" borderId="0" applyFont="0" applyFill="0" applyBorder="0" applyAlignment="0" applyProtection="0"/>
    <xf numFmtId="166" fontId="12" fillId="0" borderId="0" applyFont="0" applyFill="0" applyBorder="0" applyAlignment="0" applyProtection="0"/>
    <xf numFmtId="167" fontId="12" fillId="0" borderId="0" applyFont="0" applyFill="0" applyBorder="0" applyAlignment="0" applyProtection="0"/>
    <xf numFmtId="43" fontId="1" fillId="0" borderId="0" applyFont="0" applyFill="0" applyBorder="0" applyAlignment="0" applyProtection="0"/>
    <xf numFmtId="0" fontId="2" fillId="0" borderId="0"/>
  </cellStyleXfs>
  <cellXfs count="82">
    <xf numFmtId="0" fontId="0" fillId="0" borderId="0" xfId="0"/>
    <xf numFmtId="0" fontId="17" fillId="2" borderId="3" xfId="1" applyFont="1" applyFill="1" applyBorder="1" applyAlignment="1">
      <alignment horizontal="center" vertical="center" wrapText="1"/>
    </xf>
    <xf numFmtId="176" fontId="17" fillId="2" borderId="3" xfId="2" applyNumberFormat="1" applyFont="1" applyFill="1" applyBorder="1" applyAlignment="1">
      <alignment horizontal="center" vertical="center" wrapText="1"/>
    </xf>
    <xf numFmtId="0" fontId="19" fillId="0" borderId="3" xfId="0" applyFont="1" applyBorder="1"/>
    <xf numFmtId="0" fontId="20" fillId="0" borderId="3" xfId="0" applyFont="1" applyBorder="1" applyAlignment="1">
      <alignment horizontal="left" vertical="center" wrapText="1"/>
    </xf>
    <xf numFmtId="169" fontId="17" fillId="3" borderId="3" xfId="3" applyNumberFormat="1" applyFont="1" applyFill="1" applyBorder="1" applyAlignment="1">
      <alignment vertical="center" wrapText="1"/>
    </xf>
    <xf numFmtId="0" fontId="20" fillId="3" borderId="3" xfId="0" applyFont="1" applyFill="1" applyBorder="1" applyAlignment="1">
      <alignment horizontal="left" vertical="center" wrapText="1"/>
    </xf>
    <xf numFmtId="0" fontId="17" fillId="0" borderId="7" xfId="1" quotePrefix="1" applyFont="1" applyFill="1" applyBorder="1" applyAlignment="1">
      <alignment vertical="center" wrapText="1"/>
    </xf>
    <xf numFmtId="0" fontId="18" fillId="0" borderId="7" xfId="26" applyFont="1" applyFill="1" applyBorder="1" applyAlignment="1">
      <alignment horizontal="center" vertical="center" wrapText="1"/>
    </xf>
    <xf numFmtId="0" fontId="20" fillId="0" borderId="7" xfId="0" applyFont="1" applyBorder="1" applyAlignment="1">
      <alignment horizontal="left" vertical="center" wrapText="1"/>
    </xf>
    <xf numFmtId="169" fontId="16" fillId="0" borderId="3" xfId="0" applyNumberFormat="1" applyFont="1" applyBorder="1" applyAlignment="1">
      <alignment horizontal="center" vertical="center"/>
    </xf>
    <xf numFmtId="0" fontId="21" fillId="0" borderId="0" xfId="60" applyNumberFormat="1" applyFont="1" applyBorder="1" applyAlignment="1">
      <alignment horizontal="left" vertical="top" wrapText="1"/>
    </xf>
    <xf numFmtId="0" fontId="21" fillId="0" borderId="0" xfId="60" applyNumberFormat="1" applyFont="1" applyBorder="1" applyAlignment="1">
      <alignment horizontal="center" vertical="top" wrapText="1"/>
    </xf>
    <xf numFmtId="0" fontId="21" fillId="0" borderId="0" xfId="60" applyNumberFormat="1" applyFont="1" applyBorder="1" applyAlignment="1">
      <alignment horizontal="center" vertical="center" wrapText="1"/>
    </xf>
    <xf numFmtId="4" fontId="21" fillId="0" borderId="0" xfId="59" applyNumberFormat="1" applyFont="1" applyBorder="1" applyAlignment="1">
      <alignment horizontal="right" vertical="top" wrapText="1"/>
    </xf>
    <xf numFmtId="0" fontId="18" fillId="0" borderId="0" xfId="60" applyNumberFormat="1" applyFont="1" applyBorder="1" applyAlignment="1">
      <alignment horizontal="right" vertical="center" wrapText="1"/>
    </xf>
    <xf numFmtId="0" fontId="23" fillId="0" borderId="0" xfId="60" applyNumberFormat="1" applyFont="1" applyBorder="1" applyAlignment="1">
      <alignment horizontal="center" vertical="center" wrapText="1"/>
    </xf>
    <xf numFmtId="0" fontId="24" fillId="0" borderId="0" xfId="0" applyFont="1" applyAlignment="1">
      <alignment horizontal="center" vertical="center"/>
    </xf>
    <xf numFmtId="0" fontId="24" fillId="0" borderId="0" xfId="0" applyFont="1"/>
    <xf numFmtId="0" fontId="26" fillId="4" borderId="3" xfId="0" applyFont="1" applyFill="1" applyBorder="1" applyAlignment="1">
      <alignment horizontal="center" vertical="center" wrapText="1"/>
    </xf>
    <xf numFmtId="0" fontId="24" fillId="0" borderId="3" xfId="0" applyFont="1" applyBorder="1" applyAlignment="1">
      <alignment horizontal="center" vertical="center"/>
    </xf>
    <xf numFmtId="0" fontId="24" fillId="0" borderId="3" xfId="0" quotePrefix="1" applyFont="1" applyBorder="1" applyAlignment="1">
      <alignment horizontal="left" vertical="center" wrapText="1"/>
    </xf>
    <xf numFmtId="169" fontId="24" fillId="0" borderId="3" xfId="59" applyNumberFormat="1" applyFont="1" applyBorder="1" applyAlignment="1">
      <alignment horizontal="center" vertical="center"/>
    </xf>
    <xf numFmtId="41" fontId="24" fillId="0" borderId="3" xfId="59" applyNumberFormat="1" applyFont="1" applyBorder="1" applyAlignment="1">
      <alignment horizontal="center" vertical="center"/>
    </xf>
    <xf numFmtId="0" fontId="27" fillId="0" borderId="0" xfId="0" applyFont="1"/>
    <xf numFmtId="41" fontId="24" fillId="0" borderId="3" xfId="0" applyNumberFormat="1" applyFont="1" applyBorder="1" applyAlignment="1">
      <alignment vertical="center"/>
    </xf>
    <xf numFmtId="41" fontId="27" fillId="0" borderId="3" xfId="0" applyNumberFormat="1" applyFont="1" applyBorder="1" applyAlignment="1">
      <alignment vertical="center"/>
    </xf>
    <xf numFmtId="0" fontId="18" fillId="0" borderId="7" xfId="1" quotePrefix="1" applyFont="1" applyFill="1" applyBorder="1" applyAlignment="1">
      <alignment vertical="center" wrapText="1"/>
    </xf>
    <xf numFmtId="0" fontId="20" fillId="0" borderId="3" xfId="0" applyFont="1" applyBorder="1" applyAlignment="1">
      <alignment horizontal="center" vertical="center"/>
    </xf>
    <xf numFmtId="169" fontId="20" fillId="0" borderId="3" xfId="59" applyNumberFormat="1" applyFont="1" applyBorder="1" applyAlignment="1">
      <alignment horizontal="center" vertical="center"/>
    </xf>
    <xf numFmtId="41" fontId="20" fillId="0" borderId="3" xfId="59" applyNumberFormat="1" applyFont="1" applyBorder="1" applyAlignment="1">
      <alignment horizontal="center" vertical="center"/>
    </xf>
    <xf numFmtId="41" fontId="20" fillId="0" borderId="3" xfId="0" applyNumberFormat="1" applyFont="1" applyBorder="1" applyAlignment="1">
      <alignment vertical="center"/>
    </xf>
    <xf numFmtId="0" fontId="24" fillId="0" borderId="3" xfId="0" quotePrefix="1" applyFont="1" applyBorder="1" applyAlignment="1">
      <alignment vertical="center" wrapText="1"/>
    </xf>
    <xf numFmtId="0" fontId="24" fillId="0" borderId="3" xfId="0" applyFont="1" applyBorder="1" applyAlignment="1">
      <alignment vertical="center" wrapText="1"/>
    </xf>
    <xf numFmtId="0" fontId="27" fillId="0" borderId="0" xfId="0" applyFont="1" applyAlignment="1">
      <alignment horizontal="center"/>
    </xf>
    <xf numFmtId="0" fontId="20" fillId="0" borderId="7" xfId="0" applyFont="1" applyBorder="1" applyAlignment="1">
      <alignment horizontal="center" vertical="center"/>
    </xf>
    <xf numFmtId="169" fontId="20" fillId="0" borderId="7" xfId="59" applyNumberFormat="1" applyFont="1" applyBorder="1" applyAlignment="1">
      <alignment horizontal="center" vertical="center"/>
    </xf>
    <xf numFmtId="41" fontId="20" fillId="0" borderId="7" xfId="59" applyNumberFormat="1" applyFont="1" applyBorder="1" applyAlignment="1">
      <alignment horizontal="center" vertical="center"/>
    </xf>
    <xf numFmtId="0" fontId="17" fillId="3" borderId="10" xfId="1" applyFont="1" applyFill="1" applyBorder="1" applyAlignment="1">
      <alignment horizontal="center" vertical="center" wrapText="1"/>
    </xf>
    <xf numFmtId="0" fontId="17" fillId="3" borderId="10" xfId="1" applyFont="1" applyFill="1" applyBorder="1" applyAlignment="1">
      <alignment vertical="center" wrapText="1"/>
    </xf>
    <xf numFmtId="0" fontId="17" fillId="3" borderId="10" xfId="26" applyFont="1" applyFill="1" applyBorder="1" applyAlignment="1">
      <alignment horizontal="center" vertical="center" wrapText="1"/>
    </xf>
    <xf numFmtId="169" fontId="17" fillId="3" borderId="10" xfId="3" applyNumberFormat="1" applyFont="1" applyFill="1" applyBorder="1" applyAlignment="1">
      <alignment vertical="center" wrapText="1"/>
    </xf>
    <xf numFmtId="0" fontId="18" fillId="0" borderId="11" xfId="1" applyNumberFormat="1" applyFont="1" applyFill="1" applyBorder="1" applyAlignment="1">
      <alignment horizontal="center" vertical="center" wrapText="1"/>
    </xf>
    <xf numFmtId="0" fontId="18" fillId="0" borderId="11" xfId="1" quotePrefix="1" applyFont="1" applyFill="1" applyBorder="1" applyAlignment="1">
      <alignment vertical="center" wrapText="1"/>
    </xf>
    <xf numFmtId="0" fontId="18" fillId="0" borderId="11" xfId="26" applyFont="1" applyFill="1" applyBorder="1" applyAlignment="1">
      <alignment horizontal="center" vertical="center" wrapText="1"/>
    </xf>
    <xf numFmtId="3" fontId="18" fillId="0" borderId="11" xfId="3" applyNumberFormat="1" applyFont="1" applyFill="1" applyBorder="1" applyAlignment="1">
      <alignment vertical="center" wrapText="1"/>
    </xf>
    <xf numFmtId="169" fontId="18" fillId="0" borderId="11" xfId="3" applyNumberFormat="1" applyFont="1" applyFill="1" applyBorder="1" applyAlignment="1">
      <alignment vertical="center" wrapText="1"/>
    </xf>
    <xf numFmtId="0" fontId="17" fillId="3" borderId="11" xfId="1" applyNumberFormat="1" applyFont="1" applyFill="1" applyBorder="1" applyAlignment="1">
      <alignment horizontal="center" vertical="center" wrapText="1"/>
    </xf>
    <xf numFmtId="0" fontId="17" fillId="3" borderId="11" xfId="1" quotePrefix="1" applyFont="1" applyFill="1" applyBorder="1" applyAlignment="1">
      <alignment vertical="center" wrapText="1"/>
    </xf>
    <xf numFmtId="0" fontId="18" fillId="3" borderId="11" xfId="26" applyFont="1" applyFill="1" applyBorder="1" applyAlignment="1">
      <alignment horizontal="center" vertical="center" wrapText="1"/>
    </xf>
    <xf numFmtId="0" fontId="17" fillId="3" borderId="11" xfId="26" applyFont="1" applyFill="1" applyBorder="1" applyAlignment="1">
      <alignment horizontal="center" vertical="center" wrapText="1"/>
    </xf>
    <xf numFmtId="3" fontId="18" fillId="3" borderId="11" xfId="3" applyNumberFormat="1" applyFont="1" applyFill="1" applyBorder="1" applyAlignment="1">
      <alignment vertical="center" wrapText="1"/>
    </xf>
    <xf numFmtId="169" fontId="18" fillId="3" borderId="11" xfId="3" applyNumberFormat="1" applyFont="1" applyFill="1" applyBorder="1" applyAlignment="1">
      <alignment vertical="center" wrapText="1"/>
    </xf>
    <xf numFmtId="3" fontId="25" fillId="0" borderId="11" xfId="3" applyNumberFormat="1" applyFont="1" applyFill="1" applyBorder="1" applyAlignment="1">
      <alignment vertical="center" wrapText="1"/>
    </xf>
    <xf numFmtId="0" fontId="25" fillId="0" borderId="11" xfId="26" applyFont="1" applyFill="1" applyBorder="1" applyAlignment="1">
      <alignment horizontal="center" vertical="center" wrapText="1"/>
    </xf>
    <xf numFmtId="0" fontId="18" fillId="0" borderId="12" xfId="1" quotePrefix="1" applyFont="1" applyFill="1" applyBorder="1" applyAlignment="1">
      <alignment vertical="center" wrapText="1"/>
    </xf>
    <xf numFmtId="0" fontId="25" fillId="0" borderId="12" xfId="26" applyFont="1" applyFill="1" applyBorder="1" applyAlignment="1">
      <alignment horizontal="center" vertical="center" wrapText="1"/>
    </xf>
    <xf numFmtId="0" fontId="18" fillId="0" borderId="13" xfId="1" applyNumberFormat="1" applyFont="1" applyFill="1" applyBorder="1" applyAlignment="1">
      <alignment horizontal="center" vertical="center" wrapText="1"/>
    </xf>
    <xf numFmtId="0" fontId="24" fillId="0" borderId="14" xfId="0" applyFont="1" applyBorder="1" applyAlignment="1">
      <alignment horizontal="center" vertical="center"/>
    </xf>
    <xf numFmtId="0" fontId="29" fillId="0" borderId="0" xfId="0" applyFont="1" applyAlignment="1">
      <alignment horizontal="center" vertical="center"/>
    </xf>
    <xf numFmtId="0" fontId="20" fillId="0" borderId="0" xfId="0" applyFont="1" applyAlignment="1">
      <alignment horizontal="center" vertical="center"/>
    </xf>
    <xf numFmtId="0" fontId="27" fillId="0" borderId="0" xfId="0" applyFont="1" applyAlignment="1">
      <alignment horizontal="center"/>
    </xf>
    <xf numFmtId="0" fontId="31" fillId="0" borderId="3" xfId="0" applyFont="1" applyBorder="1" applyAlignment="1">
      <alignment horizontal="center" vertical="center"/>
    </xf>
    <xf numFmtId="0" fontId="26" fillId="0" borderId="3" xfId="0" applyFont="1" applyBorder="1" applyAlignment="1">
      <alignment horizontal="left" vertical="center" wrapText="1"/>
    </xf>
    <xf numFmtId="0" fontId="26" fillId="0" borderId="3" xfId="0" applyFont="1" applyBorder="1" applyAlignment="1">
      <alignment horizontal="center" vertical="center" wrapText="1"/>
    </xf>
    <xf numFmtId="0" fontId="22" fillId="0" borderId="0" xfId="60" applyNumberFormat="1" applyFont="1" applyBorder="1" applyAlignment="1">
      <alignment horizontal="center" vertical="center" wrapText="1"/>
    </xf>
    <xf numFmtId="0" fontId="16" fillId="0" borderId="3" xfId="0" applyFont="1" applyBorder="1" applyAlignment="1">
      <alignment horizontal="center" vertical="center"/>
    </xf>
    <xf numFmtId="0" fontId="16" fillId="0" borderId="4" xfId="0" applyFont="1" applyBorder="1" applyAlignment="1">
      <alignment horizontal="center" vertical="center" wrapText="1"/>
    </xf>
    <xf numFmtId="0" fontId="20" fillId="0" borderId="5" xfId="0" quotePrefix="1" applyFont="1" applyBorder="1" applyAlignment="1">
      <alignment horizontal="center" vertical="center" wrapText="1"/>
    </xf>
    <xf numFmtId="0" fontId="20" fillId="0" borderId="7" xfId="0" quotePrefix="1" applyFont="1" applyBorder="1" applyAlignment="1">
      <alignment horizontal="center" vertical="center" wrapText="1"/>
    </xf>
    <xf numFmtId="0" fontId="24" fillId="0" borderId="11" xfId="0" applyFont="1" applyBorder="1" applyAlignment="1">
      <alignment horizontal="center" vertical="center"/>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27" fillId="0" borderId="0" xfId="0" applyFont="1" applyAlignment="1">
      <alignment horizontal="center"/>
    </xf>
    <xf numFmtId="0" fontId="29" fillId="0" borderId="0" xfId="0" applyFont="1" applyAlignment="1">
      <alignment horizontal="center" vertical="center" wrapText="1"/>
    </xf>
    <xf numFmtId="0" fontId="29" fillId="0" borderId="0" xfId="0" applyFont="1" applyAlignment="1">
      <alignment horizontal="center" vertical="center"/>
    </xf>
    <xf numFmtId="0" fontId="27" fillId="0" borderId="8" xfId="0" applyFont="1" applyBorder="1" applyAlignment="1">
      <alignment horizontal="center" vertical="center"/>
    </xf>
    <xf numFmtId="0" fontId="27" fillId="0" borderId="2" xfId="0" applyFont="1" applyBorder="1" applyAlignment="1">
      <alignment horizontal="center" vertical="center"/>
    </xf>
    <xf numFmtId="0" fontId="27" fillId="0" borderId="9" xfId="0" applyFont="1" applyBorder="1" applyAlignment="1">
      <alignment horizontal="center" vertical="center"/>
    </xf>
    <xf numFmtId="0" fontId="28" fillId="0" borderId="0" xfId="0" applyFont="1" applyAlignment="1">
      <alignment horizontal="center"/>
    </xf>
    <xf numFmtId="0" fontId="24" fillId="0" borderId="0" xfId="0" applyFont="1" applyAlignment="1">
      <alignment horizontal="center" wrapText="1"/>
    </xf>
  </cellXfs>
  <cellStyles count="61">
    <cellStyle name="Comma" xfId="59" builtinId="3"/>
    <cellStyle name="Comma 10 3" xfId="3"/>
    <cellStyle name="Comma 2" xfId="4"/>
    <cellStyle name="Comma 2 2" xfId="5"/>
    <cellStyle name="Comma 3" xfId="6"/>
    <cellStyle name="Comma 4" xfId="2"/>
    <cellStyle name="Comma0" xfId="7"/>
    <cellStyle name="Currency0" xfId="8"/>
    <cellStyle name="Date" xfId="9"/>
    <cellStyle name="Excel Built-in Normal" xfId="10"/>
    <cellStyle name="Excel Built-in Normal 2" xfId="11"/>
    <cellStyle name="Fixed" xfId="12"/>
    <cellStyle name="Header1" xfId="13"/>
    <cellStyle name="Header2" xfId="14"/>
    <cellStyle name="Heading1" xfId="15"/>
    <cellStyle name="Heading2" xfId="16"/>
    <cellStyle name="Ledger 17 x 11 in" xfId="17"/>
    <cellStyle name="Ledger 17 x 11 in 2" xfId="60"/>
    <cellStyle name="Normal" xfId="0" builtinId="0"/>
    <cellStyle name="Normal 10" xfId="18"/>
    <cellStyle name="Normal 12" xfId="19"/>
    <cellStyle name="Normal 13 2" xfId="20"/>
    <cellStyle name="Normal 180" xfId="21"/>
    <cellStyle name="Normal 180 2" xfId="22"/>
    <cellStyle name="Normal 195" xfId="23"/>
    <cellStyle name="Normal 197" xfId="24"/>
    <cellStyle name="Normal 199" xfId="25"/>
    <cellStyle name="Normal 2" xfId="26"/>
    <cellStyle name="Normal 2 10" xfId="27"/>
    <cellStyle name="Normal 2 2 2 2 2 2 2 2 2" xfId="28"/>
    <cellStyle name="Normal 208 2" xfId="29"/>
    <cellStyle name="Normal 21" xfId="30"/>
    <cellStyle name="Normal 21 3" xfId="31"/>
    <cellStyle name="Normal 28" xfId="32"/>
    <cellStyle name="Normal 3" xfId="33"/>
    <cellStyle name="Normal 3 2" xfId="34"/>
    <cellStyle name="Normal 3 2 2" xfId="35"/>
    <cellStyle name="Normal 4" xfId="1"/>
    <cellStyle name="Normal 50" xfId="36"/>
    <cellStyle name="Normal 7 2 2" xfId="37"/>
    <cellStyle name="Percent 2" xfId="38"/>
    <cellStyle name="Percent 3" xfId="39"/>
    <cellStyle name="Standard_Eröffnungsbeleg - Massenanlage" xfId="40"/>
    <cellStyle name="Style 1" xfId="41"/>
    <cellStyle name="Style 1 3" xfId="42"/>
    <cellStyle name="똿뗦먛귟 [0.00]_PRODUCT DETAIL Q1" xfId="43"/>
    <cellStyle name="똿뗦먛귟_PRODUCT DETAIL Q1" xfId="44"/>
    <cellStyle name="믅됞 [0.00]_PRODUCT DETAIL Q1" xfId="45"/>
    <cellStyle name="믅됞_PRODUCT DETAIL Q1" xfId="46"/>
    <cellStyle name="백분율_95" xfId="47"/>
    <cellStyle name="뷭?_BOOKSHIP" xfId="48"/>
    <cellStyle name="콤마 [0]_1202" xfId="49"/>
    <cellStyle name="콤마_1202" xfId="50"/>
    <cellStyle name="통화 [0]_1202" xfId="51"/>
    <cellStyle name="통화_1202" xfId="52"/>
    <cellStyle name="표준_(정보부문)월별인원계획" xfId="53"/>
    <cellStyle name="一般_Book1" xfId="54"/>
    <cellStyle name="千分位[0]_Book1" xfId="55"/>
    <cellStyle name="千分位_Book1" xfId="56"/>
    <cellStyle name="貨幣 [0]_Book1" xfId="57"/>
    <cellStyle name="貨幣_Book1" xfId="5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1"/>
  <sheetViews>
    <sheetView tabSelected="1" zoomScale="80" zoomScaleNormal="80" workbookViewId="0">
      <selection activeCell="B32" sqref="B32"/>
    </sheetView>
  </sheetViews>
  <sheetFormatPr defaultRowHeight="15"/>
  <cols>
    <col min="1" max="1" width="6.85546875" style="18" customWidth="1"/>
    <col min="2" max="2" width="61.28515625" customWidth="1"/>
    <col min="3" max="3" width="14.28515625" customWidth="1"/>
    <col min="6" max="6" width="16.7109375" customWidth="1"/>
    <col min="7" max="7" width="23.7109375" customWidth="1"/>
    <col min="8" max="8" width="41.140625" hidden="1" customWidth="1"/>
  </cols>
  <sheetData>
    <row r="1" spans="1:8" ht="48" customHeight="1">
      <c r="A1" s="65" t="s">
        <v>67</v>
      </c>
      <c r="B1" s="65"/>
      <c r="C1" s="65"/>
      <c r="D1" s="65"/>
      <c r="E1" s="65"/>
      <c r="F1" s="65"/>
      <c r="G1" s="65"/>
    </row>
    <row r="2" spans="1:8" ht="20.45" customHeight="1">
      <c r="A2" s="16"/>
      <c r="B2" s="11"/>
      <c r="C2" s="12"/>
      <c r="D2" s="13"/>
      <c r="E2" s="12"/>
      <c r="F2" s="14"/>
      <c r="G2" s="15" t="s">
        <v>68</v>
      </c>
    </row>
    <row r="3" spans="1:8" ht="13.15" customHeight="1">
      <c r="A3" s="67"/>
      <c r="B3" s="67"/>
      <c r="C3" s="67"/>
      <c r="D3" s="67"/>
      <c r="E3" s="67"/>
      <c r="F3" s="67"/>
      <c r="G3" s="67"/>
      <c r="H3" s="67"/>
    </row>
    <row r="4" spans="1:8" ht="43.15" customHeight="1">
      <c r="A4" s="1" t="s">
        <v>6</v>
      </c>
      <c r="B4" s="1" t="s">
        <v>7</v>
      </c>
      <c r="C4" s="1" t="s">
        <v>8</v>
      </c>
      <c r="D4" s="1" t="s">
        <v>9</v>
      </c>
      <c r="E4" s="1" t="s">
        <v>10</v>
      </c>
      <c r="F4" s="2" t="s">
        <v>0</v>
      </c>
      <c r="G4" s="2" t="s">
        <v>1</v>
      </c>
      <c r="H4" s="1" t="s">
        <v>11</v>
      </c>
    </row>
    <row r="5" spans="1:8" ht="48.6" customHeight="1">
      <c r="A5" s="38" t="s">
        <v>12</v>
      </c>
      <c r="B5" s="39" t="s">
        <v>4</v>
      </c>
      <c r="C5" s="39"/>
      <c r="D5" s="39"/>
      <c r="E5" s="40">
        <v>10</v>
      </c>
      <c r="F5" s="41"/>
      <c r="G5" s="41"/>
      <c r="H5" s="5"/>
    </row>
    <row r="6" spans="1:8" ht="337.9" customHeight="1">
      <c r="A6" s="42">
        <v>1</v>
      </c>
      <c r="B6" s="43" t="s">
        <v>13</v>
      </c>
      <c r="C6" s="44" t="s">
        <v>38</v>
      </c>
      <c r="D6" s="44" t="s">
        <v>2</v>
      </c>
      <c r="E6" s="44">
        <v>500</v>
      </c>
      <c r="F6" s="45">
        <v>28500000</v>
      </c>
      <c r="G6" s="46">
        <f>F6*E6</f>
        <v>14250000000</v>
      </c>
      <c r="H6" s="4" t="s">
        <v>14</v>
      </c>
    </row>
    <row r="7" spans="1:8" ht="43.15" customHeight="1">
      <c r="A7" s="47" t="s">
        <v>12</v>
      </c>
      <c r="B7" s="48" t="s">
        <v>39</v>
      </c>
      <c r="C7" s="49"/>
      <c r="D7" s="49"/>
      <c r="E7" s="50">
        <v>2</v>
      </c>
      <c r="F7" s="51"/>
      <c r="G7" s="52"/>
      <c r="H7" s="6"/>
    </row>
    <row r="8" spans="1:8" ht="37.9" customHeight="1">
      <c r="A8" s="57">
        <v>2</v>
      </c>
      <c r="B8" s="43" t="s">
        <v>40</v>
      </c>
      <c r="C8" s="44" t="s">
        <v>41</v>
      </c>
      <c r="D8" s="44" t="s">
        <v>2</v>
      </c>
      <c r="E8" s="44">
        <v>100</v>
      </c>
      <c r="F8" s="45">
        <v>50000000</v>
      </c>
      <c r="G8" s="46">
        <f>F8*E8</f>
        <v>5000000000</v>
      </c>
      <c r="H8" s="68" t="s">
        <v>64</v>
      </c>
    </row>
    <row r="9" spans="1:8" ht="409.6" customHeight="1">
      <c r="A9" s="42">
        <v>3</v>
      </c>
      <c r="B9" s="43" t="s">
        <v>80</v>
      </c>
      <c r="C9" s="44" t="s">
        <v>42</v>
      </c>
      <c r="D9" s="44" t="s">
        <v>5</v>
      </c>
      <c r="E9" s="44">
        <v>5</v>
      </c>
      <c r="F9" s="45">
        <v>30000000</v>
      </c>
      <c r="G9" s="46">
        <f>F9*E9</f>
        <v>150000000</v>
      </c>
      <c r="H9" s="69"/>
    </row>
    <row r="10" spans="1:8" ht="26.25" customHeight="1">
      <c r="A10" s="47" t="s">
        <v>12</v>
      </c>
      <c r="B10" s="48" t="s">
        <v>43</v>
      </c>
      <c r="C10" s="49"/>
      <c r="D10" s="49"/>
      <c r="E10" s="50">
        <v>2</v>
      </c>
      <c r="F10" s="51"/>
      <c r="G10" s="52"/>
      <c r="H10" s="6"/>
    </row>
    <row r="11" spans="1:8" ht="33">
      <c r="A11" s="70">
        <v>4</v>
      </c>
      <c r="B11" s="43" t="s">
        <v>16</v>
      </c>
      <c r="C11" s="44" t="s">
        <v>38</v>
      </c>
      <c r="D11" s="44" t="s">
        <v>5</v>
      </c>
      <c r="E11" s="44">
        <v>2</v>
      </c>
      <c r="F11" s="45">
        <v>400000000</v>
      </c>
      <c r="G11" s="46">
        <f t="shared" ref="G11:G30" si="0">F11*E11</f>
        <v>800000000</v>
      </c>
      <c r="H11" s="9" t="s">
        <v>17</v>
      </c>
    </row>
    <row r="12" spans="1:8" ht="16.5">
      <c r="A12" s="70"/>
      <c r="B12" s="43" t="s">
        <v>20</v>
      </c>
      <c r="C12" s="44" t="s">
        <v>38</v>
      </c>
      <c r="D12" s="44" t="s">
        <v>5</v>
      </c>
      <c r="E12" s="44">
        <v>6</v>
      </c>
      <c r="F12" s="45">
        <v>500000000</v>
      </c>
      <c r="G12" s="46">
        <f>F12*E12</f>
        <v>3000000000</v>
      </c>
      <c r="H12" s="4" t="s">
        <v>21</v>
      </c>
    </row>
    <row r="13" spans="1:8" ht="16.5">
      <c r="A13" s="70"/>
      <c r="B13" s="43" t="s">
        <v>37</v>
      </c>
      <c r="C13" s="44" t="s">
        <v>38</v>
      </c>
      <c r="D13" s="44" t="s">
        <v>5</v>
      </c>
      <c r="E13" s="44">
        <v>2</v>
      </c>
      <c r="F13" s="45">
        <v>200000000</v>
      </c>
      <c r="G13" s="46">
        <f>F13*E13</f>
        <v>400000000</v>
      </c>
      <c r="H13" s="4"/>
    </row>
    <row r="14" spans="1:8" ht="33">
      <c r="A14" s="70"/>
      <c r="B14" s="43" t="s">
        <v>15</v>
      </c>
      <c r="C14" s="44" t="s">
        <v>38</v>
      </c>
      <c r="D14" s="44" t="s">
        <v>5</v>
      </c>
      <c r="E14" s="44">
        <v>60</v>
      </c>
      <c r="F14" s="53">
        <v>14000000</v>
      </c>
      <c r="G14" s="46">
        <f>F14*E14</f>
        <v>840000000</v>
      </c>
      <c r="H14" s="4" t="s">
        <v>18</v>
      </c>
    </row>
    <row r="15" spans="1:8" ht="16.5">
      <c r="A15" s="70"/>
      <c r="B15" s="43" t="s">
        <v>22</v>
      </c>
      <c r="C15" s="44" t="s">
        <v>38</v>
      </c>
      <c r="D15" s="44" t="s">
        <v>5</v>
      </c>
      <c r="E15" s="44">
        <v>2</v>
      </c>
      <c r="F15" s="45">
        <v>100000000</v>
      </c>
      <c r="G15" s="46">
        <f>F15*E15</f>
        <v>200000000</v>
      </c>
      <c r="H15" s="71" t="s">
        <v>65</v>
      </c>
    </row>
    <row r="16" spans="1:8" ht="16.5">
      <c r="A16" s="70"/>
      <c r="B16" s="43" t="s">
        <v>23</v>
      </c>
      <c r="C16" s="44" t="s">
        <v>38</v>
      </c>
      <c r="D16" s="44" t="s">
        <v>5</v>
      </c>
      <c r="E16" s="44">
        <v>2</v>
      </c>
      <c r="F16" s="45">
        <v>650000000</v>
      </c>
      <c r="G16" s="46">
        <f t="shared" si="0"/>
        <v>1300000000</v>
      </c>
      <c r="H16" s="72"/>
    </row>
    <row r="17" spans="1:8" ht="16.5">
      <c r="A17" s="70"/>
      <c r="B17" s="43" t="s">
        <v>19</v>
      </c>
      <c r="C17" s="44" t="s">
        <v>38</v>
      </c>
      <c r="D17" s="44" t="s">
        <v>5</v>
      </c>
      <c r="E17" s="44">
        <v>4</v>
      </c>
      <c r="F17" s="45">
        <v>100000000</v>
      </c>
      <c r="G17" s="46">
        <f t="shared" si="0"/>
        <v>400000000</v>
      </c>
      <c r="H17" s="72"/>
    </row>
    <row r="18" spans="1:8" ht="16.5">
      <c r="A18" s="70"/>
      <c r="B18" s="43" t="s">
        <v>26</v>
      </c>
      <c r="C18" s="44" t="s">
        <v>38</v>
      </c>
      <c r="D18" s="44" t="s">
        <v>5</v>
      </c>
      <c r="E18" s="44">
        <v>2</v>
      </c>
      <c r="F18" s="45">
        <v>200000000</v>
      </c>
      <c r="G18" s="46">
        <f t="shared" si="0"/>
        <v>400000000</v>
      </c>
      <c r="H18" s="72"/>
    </row>
    <row r="19" spans="1:8" ht="16.5">
      <c r="A19" s="70"/>
      <c r="B19" s="43" t="s">
        <v>24</v>
      </c>
      <c r="C19" s="44" t="s">
        <v>38</v>
      </c>
      <c r="D19" s="44" t="s">
        <v>5</v>
      </c>
      <c r="E19" s="44">
        <v>10</v>
      </c>
      <c r="F19" s="53">
        <v>79000000</v>
      </c>
      <c r="G19" s="46">
        <f t="shared" si="0"/>
        <v>790000000</v>
      </c>
      <c r="H19" s="72"/>
    </row>
    <row r="20" spans="1:8" ht="33">
      <c r="A20" s="70"/>
      <c r="B20" s="43" t="s">
        <v>25</v>
      </c>
      <c r="C20" s="44" t="s">
        <v>38</v>
      </c>
      <c r="D20" s="44" t="s">
        <v>5</v>
      </c>
      <c r="E20" s="44">
        <v>2</v>
      </c>
      <c r="F20" s="45">
        <v>450000000</v>
      </c>
      <c r="G20" s="46">
        <f t="shared" si="0"/>
        <v>900000000</v>
      </c>
      <c r="H20" s="72"/>
    </row>
    <row r="21" spans="1:8" ht="16.5">
      <c r="A21" s="70"/>
      <c r="B21" s="43" t="s">
        <v>27</v>
      </c>
      <c r="C21" s="44" t="s">
        <v>38</v>
      </c>
      <c r="D21" s="44" t="s">
        <v>5</v>
      </c>
      <c r="E21" s="44">
        <v>20</v>
      </c>
      <c r="F21" s="45">
        <v>20000000</v>
      </c>
      <c r="G21" s="46">
        <f t="shared" si="0"/>
        <v>400000000</v>
      </c>
      <c r="H21" s="72"/>
    </row>
    <row r="22" spans="1:8" ht="16.5">
      <c r="A22" s="70"/>
      <c r="B22" s="43" t="s">
        <v>28</v>
      </c>
      <c r="C22" s="44" t="s">
        <v>38</v>
      </c>
      <c r="D22" s="44" t="s">
        <v>5</v>
      </c>
      <c r="E22" s="44">
        <v>4</v>
      </c>
      <c r="F22" s="53">
        <v>12000000</v>
      </c>
      <c r="G22" s="46">
        <f t="shared" si="0"/>
        <v>48000000</v>
      </c>
      <c r="H22" s="72"/>
    </row>
    <row r="23" spans="1:8" ht="33">
      <c r="A23" s="70"/>
      <c r="B23" s="43" t="s">
        <v>29</v>
      </c>
      <c r="C23" s="44" t="s">
        <v>38</v>
      </c>
      <c r="D23" s="44" t="s">
        <v>5</v>
      </c>
      <c r="E23" s="44">
        <v>4</v>
      </c>
      <c r="F23" s="45">
        <v>15000000</v>
      </c>
      <c r="G23" s="46">
        <f t="shared" si="0"/>
        <v>60000000</v>
      </c>
      <c r="H23" s="72"/>
    </row>
    <row r="24" spans="1:8" ht="16.5">
      <c r="A24" s="70"/>
      <c r="B24" s="43" t="s">
        <v>33</v>
      </c>
      <c r="C24" s="44" t="s">
        <v>38</v>
      </c>
      <c r="D24" s="44" t="s">
        <v>5</v>
      </c>
      <c r="E24" s="44">
        <v>2</v>
      </c>
      <c r="F24" s="45">
        <v>130000000</v>
      </c>
      <c r="G24" s="46">
        <f>F24*E24</f>
        <v>260000000</v>
      </c>
      <c r="H24" s="72"/>
    </row>
    <row r="25" spans="1:8" ht="16.5">
      <c r="A25" s="70"/>
      <c r="B25" s="43" t="s">
        <v>34</v>
      </c>
      <c r="C25" s="44" t="s">
        <v>38</v>
      </c>
      <c r="D25" s="44" t="s">
        <v>5</v>
      </c>
      <c r="E25" s="44">
        <v>2</v>
      </c>
      <c r="F25" s="45">
        <v>35000000</v>
      </c>
      <c r="G25" s="46">
        <f t="shared" si="0"/>
        <v>70000000</v>
      </c>
      <c r="H25" s="72"/>
    </row>
    <row r="26" spans="1:8" ht="16.5">
      <c r="A26" s="70"/>
      <c r="B26" s="43" t="s">
        <v>30</v>
      </c>
      <c r="C26" s="44" t="s">
        <v>38</v>
      </c>
      <c r="D26" s="44" t="s">
        <v>5</v>
      </c>
      <c r="E26" s="44">
        <v>5</v>
      </c>
      <c r="F26" s="53">
        <v>2400000</v>
      </c>
      <c r="G26" s="46">
        <f t="shared" si="0"/>
        <v>12000000</v>
      </c>
      <c r="H26" s="72"/>
    </row>
    <row r="27" spans="1:8" ht="16.5">
      <c r="A27" s="70"/>
      <c r="B27" s="43" t="s">
        <v>31</v>
      </c>
      <c r="C27" s="44" t="s">
        <v>38</v>
      </c>
      <c r="D27" s="44" t="s">
        <v>5</v>
      </c>
      <c r="E27" s="44">
        <v>5</v>
      </c>
      <c r="F27" s="45">
        <v>2000000</v>
      </c>
      <c r="G27" s="46">
        <f t="shared" si="0"/>
        <v>10000000</v>
      </c>
      <c r="H27" s="72"/>
    </row>
    <row r="28" spans="1:8" ht="16.5">
      <c r="A28" s="70"/>
      <c r="B28" s="43" t="s">
        <v>32</v>
      </c>
      <c r="C28" s="44" t="s">
        <v>38</v>
      </c>
      <c r="D28" s="44" t="s">
        <v>5</v>
      </c>
      <c r="E28" s="44">
        <v>5</v>
      </c>
      <c r="F28" s="45">
        <v>2000000</v>
      </c>
      <c r="G28" s="46">
        <f t="shared" si="0"/>
        <v>10000000</v>
      </c>
      <c r="H28" s="72"/>
    </row>
    <row r="29" spans="1:8" ht="16.5">
      <c r="A29" s="70"/>
      <c r="B29" s="43" t="s">
        <v>35</v>
      </c>
      <c r="C29" s="44" t="s">
        <v>38</v>
      </c>
      <c r="D29" s="44" t="s">
        <v>5</v>
      </c>
      <c r="E29" s="44">
        <v>10</v>
      </c>
      <c r="F29" s="45">
        <v>90000000</v>
      </c>
      <c r="G29" s="46">
        <f t="shared" si="0"/>
        <v>900000000</v>
      </c>
      <c r="H29" s="72"/>
    </row>
    <row r="30" spans="1:8" ht="16.5">
      <c r="A30" s="70"/>
      <c r="B30" s="43" t="s">
        <v>36</v>
      </c>
      <c r="C30" s="44" t="s">
        <v>38</v>
      </c>
      <c r="D30" s="44" t="s">
        <v>5</v>
      </c>
      <c r="E30" s="44">
        <v>10</v>
      </c>
      <c r="F30" s="45">
        <v>200000000</v>
      </c>
      <c r="G30" s="46">
        <f t="shared" si="0"/>
        <v>2000000000</v>
      </c>
      <c r="H30" s="73"/>
    </row>
    <row r="31" spans="1:8" ht="53.45" customHeight="1">
      <c r="A31" s="47" t="s">
        <v>12</v>
      </c>
      <c r="B31" s="48" t="s">
        <v>44</v>
      </c>
      <c r="C31" s="44"/>
      <c r="D31" s="44"/>
      <c r="E31" s="54">
        <v>2</v>
      </c>
      <c r="F31" s="45"/>
      <c r="G31" s="46"/>
      <c r="H31" s="6"/>
    </row>
    <row r="32" spans="1:8" ht="52.15" customHeight="1">
      <c r="A32" s="58">
        <v>5</v>
      </c>
      <c r="B32" s="55" t="s">
        <v>77</v>
      </c>
      <c r="C32" s="44" t="s">
        <v>41</v>
      </c>
      <c r="D32" s="44" t="s">
        <v>2</v>
      </c>
      <c r="E32" s="56">
        <v>2</v>
      </c>
      <c r="F32" s="45">
        <v>20000000000</v>
      </c>
      <c r="G32" s="46">
        <f>F32*E32</f>
        <v>40000000000</v>
      </c>
      <c r="H32" s="9" t="s">
        <v>66</v>
      </c>
    </row>
    <row r="33" spans="1:8" ht="276.60000000000002" hidden="1" customHeight="1">
      <c r="A33" s="17"/>
      <c r="B33" s="27" t="s">
        <v>69</v>
      </c>
      <c r="C33" s="8"/>
      <c r="D33" s="8"/>
      <c r="E33" s="35"/>
      <c r="F33" s="36"/>
      <c r="G33" s="37"/>
      <c r="H33" s="9"/>
    </row>
    <row r="34" spans="1:8" ht="202.9" hidden="1" customHeight="1">
      <c r="A34" s="17"/>
      <c r="B34" s="7" t="s">
        <v>70</v>
      </c>
      <c r="C34" s="8"/>
      <c r="D34" s="8"/>
      <c r="E34" s="28"/>
      <c r="F34" s="29"/>
      <c r="G34" s="30"/>
      <c r="H34" s="9"/>
    </row>
    <row r="35" spans="1:8" ht="154.9" hidden="1" customHeight="1">
      <c r="A35" s="17"/>
      <c r="B35" s="27" t="s">
        <v>71</v>
      </c>
      <c r="C35" s="8"/>
      <c r="D35" s="8"/>
      <c r="E35" s="28"/>
      <c r="F35" s="29"/>
      <c r="G35" s="30"/>
      <c r="H35" s="9"/>
    </row>
    <row r="36" spans="1:8" ht="75.599999999999994" hidden="1" customHeight="1">
      <c r="A36" s="17"/>
      <c r="B36" s="27" t="s">
        <v>72</v>
      </c>
      <c r="C36" s="8"/>
      <c r="D36" s="8"/>
      <c r="E36" s="28"/>
      <c r="F36" s="29"/>
      <c r="G36" s="30"/>
      <c r="H36" s="9"/>
    </row>
    <row r="37" spans="1:8" ht="253.15" hidden="1" customHeight="1">
      <c r="A37" s="17"/>
      <c r="B37" s="27" t="s">
        <v>73</v>
      </c>
      <c r="C37" s="8"/>
      <c r="D37" s="8"/>
      <c r="E37" s="28"/>
      <c r="F37" s="29"/>
      <c r="G37" s="30"/>
      <c r="H37" s="9"/>
    </row>
    <row r="38" spans="1:8" ht="274.14999999999998" hidden="1" customHeight="1">
      <c r="A38" s="17"/>
      <c r="B38" s="27" t="s">
        <v>74</v>
      </c>
      <c r="C38" s="8"/>
      <c r="D38" s="8"/>
      <c r="E38" s="28"/>
      <c r="F38" s="29"/>
      <c r="G38" s="30"/>
      <c r="H38" s="9"/>
    </row>
    <row r="39" spans="1:8" ht="82.15" hidden="1" customHeight="1">
      <c r="A39" s="17"/>
      <c r="B39" s="27" t="s">
        <v>75</v>
      </c>
      <c r="C39" s="8"/>
      <c r="D39" s="8"/>
      <c r="E39" s="28"/>
      <c r="F39" s="29"/>
      <c r="G39" s="30"/>
      <c r="H39" s="9"/>
    </row>
    <row r="40" spans="1:8" ht="40.9" hidden="1" customHeight="1">
      <c r="A40" s="17"/>
      <c r="B40" s="27" t="s">
        <v>76</v>
      </c>
      <c r="C40" s="8"/>
      <c r="D40" s="8"/>
      <c r="E40" s="28"/>
      <c r="F40" s="29"/>
      <c r="G40" s="31"/>
      <c r="H40" s="9"/>
    </row>
    <row r="41" spans="1:8" ht="41.45" customHeight="1">
      <c r="A41" s="66" t="s">
        <v>3</v>
      </c>
      <c r="B41" s="66"/>
      <c r="C41" s="66"/>
      <c r="D41" s="66"/>
      <c r="E41" s="66"/>
      <c r="F41" s="66"/>
      <c r="G41" s="10">
        <f>SUM(G6:G32)</f>
        <v>72200000000</v>
      </c>
      <c r="H41" s="3"/>
    </row>
  </sheetData>
  <mergeCells count="6">
    <mergeCell ref="A1:G1"/>
    <mergeCell ref="A41:F41"/>
    <mergeCell ref="A3:H3"/>
    <mergeCell ref="H8:H9"/>
    <mergeCell ref="A11:A30"/>
    <mergeCell ref="H15:H30"/>
  </mergeCells>
  <pageMargins left="0.24" right="0.20866141699999999" top="0.49" bottom="0.24803149599999999" header="6.4960630000000005E-2" footer="6.4960630000000005E-2"/>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5"/>
  <sheetViews>
    <sheetView zoomScale="90" zoomScaleNormal="90" workbookViewId="0">
      <selection activeCell="A13" sqref="A13:E13"/>
    </sheetView>
  </sheetViews>
  <sheetFormatPr defaultColWidth="8.85546875" defaultRowHeight="15"/>
  <cols>
    <col min="1" max="1" width="6.5703125" style="18" customWidth="1"/>
    <col min="2" max="2" width="13.7109375" style="18" customWidth="1"/>
    <col min="3" max="3" width="68.7109375" style="18" customWidth="1"/>
    <col min="4" max="4" width="12" style="18" customWidth="1"/>
    <col min="5" max="5" width="15.5703125" style="18" customWidth="1"/>
    <col min="6" max="6" width="20.7109375" style="18" customWidth="1"/>
    <col min="7" max="16384" width="8.85546875" style="18"/>
  </cols>
  <sheetData>
    <row r="1" spans="1:6" ht="61.9" customHeight="1">
      <c r="A1" s="75" t="s">
        <v>82</v>
      </c>
      <c r="B1" s="76"/>
      <c r="C1" s="76"/>
      <c r="D1" s="76"/>
      <c r="E1" s="76"/>
      <c r="F1" s="76"/>
    </row>
    <row r="2" spans="1:6" ht="15.6" customHeight="1">
      <c r="A2" s="59"/>
      <c r="B2" s="59"/>
      <c r="C2" s="59"/>
      <c r="D2" s="59"/>
      <c r="E2" s="59"/>
      <c r="F2" s="60" t="s">
        <v>78</v>
      </c>
    </row>
    <row r="4" spans="1:6" ht="61.9" customHeight="1">
      <c r="A4" s="19" t="s">
        <v>6</v>
      </c>
      <c r="B4" s="19" t="s">
        <v>45</v>
      </c>
      <c r="C4" s="19" t="s">
        <v>46</v>
      </c>
      <c r="D4" s="19" t="s">
        <v>47</v>
      </c>
      <c r="E4" s="19" t="s">
        <v>48</v>
      </c>
      <c r="F4" s="19" t="s">
        <v>49</v>
      </c>
    </row>
    <row r="5" spans="1:6" ht="318" customHeight="1">
      <c r="A5" s="62">
        <v>1</v>
      </c>
      <c r="B5" s="63" t="s">
        <v>50</v>
      </c>
      <c r="C5" s="21" t="s">
        <v>51</v>
      </c>
      <c r="D5" s="20">
        <v>50</v>
      </c>
      <c r="E5" s="22">
        <v>36000000</v>
      </c>
      <c r="F5" s="23">
        <f t="shared" ref="F5:F11" si="0">D5*E5</f>
        <v>1800000000</v>
      </c>
    </row>
    <row r="6" spans="1:6" ht="251.45" customHeight="1">
      <c r="A6" s="62">
        <v>2</v>
      </c>
      <c r="B6" s="63" t="s">
        <v>52</v>
      </c>
      <c r="C6" s="32" t="s">
        <v>53</v>
      </c>
      <c r="D6" s="20">
        <v>50</v>
      </c>
      <c r="E6" s="22">
        <v>99000000</v>
      </c>
      <c r="F6" s="23">
        <f t="shared" si="0"/>
        <v>4950000000</v>
      </c>
    </row>
    <row r="7" spans="1:6" ht="177.6" customHeight="1">
      <c r="A7" s="62">
        <v>3</v>
      </c>
      <c r="B7" s="64" t="s">
        <v>54</v>
      </c>
      <c r="C7" s="32" t="s">
        <v>55</v>
      </c>
      <c r="D7" s="20">
        <v>50</v>
      </c>
      <c r="E7" s="22">
        <v>165000000</v>
      </c>
      <c r="F7" s="23">
        <f t="shared" si="0"/>
        <v>8250000000</v>
      </c>
    </row>
    <row r="8" spans="1:6" ht="63.6" customHeight="1">
      <c r="A8" s="62">
        <v>4</v>
      </c>
      <c r="B8" s="64" t="s">
        <v>79</v>
      </c>
      <c r="C8" s="33" t="s">
        <v>81</v>
      </c>
      <c r="D8" s="20">
        <v>10</v>
      </c>
      <c r="E8" s="22">
        <v>61500000</v>
      </c>
      <c r="F8" s="23">
        <f t="shared" si="0"/>
        <v>615000000</v>
      </c>
    </row>
    <row r="9" spans="1:6" ht="290.45" customHeight="1">
      <c r="A9" s="62">
        <v>5</v>
      </c>
      <c r="B9" s="63" t="s">
        <v>56</v>
      </c>
      <c r="C9" s="32" t="s">
        <v>57</v>
      </c>
      <c r="D9" s="20">
        <v>10</v>
      </c>
      <c r="E9" s="22">
        <v>5500000</v>
      </c>
      <c r="F9" s="23">
        <f t="shared" si="0"/>
        <v>55000000</v>
      </c>
    </row>
    <row r="10" spans="1:6" ht="273" customHeight="1">
      <c r="A10" s="62">
        <v>6</v>
      </c>
      <c r="B10" s="63" t="s">
        <v>58</v>
      </c>
      <c r="C10" s="32" t="s">
        <v>59</v>
      </c>
      <c r="D10" s="20">
        <v>30</v>
      </c>
      <c r="E10" s="22">
        <v>76300000</v>
      </c>
      <c r="F10" s="23">
        <f t="shared" si="0"/>
        <v>2289000000</v>
      </c>
    </row>
    <row r="11" spans="1:6" ht="85.15" customHeight="1">
      <c r="A11" s="62">
        <v>7</v>
      </c>
      <c r="B11" s="63" t="s">
        <v>60</v>
      </c>
      <c r="C11" s="32" t="s">
        <v>61</v>
      </c>
      <c r="D11" s="20">
        <v>15</v>
      </c>
      <c r="E11" s="22">
        <v>116000000</v>
      </c>
      <c r="F11" s="23">
        <f t="shared" si="0"/>
        <v>1740000000</v>
      </c>
    </row>
    <row r="12" spans="1:6" ht="47.45" customHeight="1">
      <c r="A12" s="62">
        <v>8</v>
      </c>
      <c r="B12" s="63" t="s">
        <v>83</v>
      </c>
      <c r="C12" s="33" t="s">
        <v>62</v>
      </c>
      <c r="D12" s="20">
        <v>1</v>
      </c>
      <c r="E12" s="22">
        <v>301000000</v>
      </c>
      <c r="F12" s="25">
        <f>E12*D12</f>
        <v>301000000</v>
      </c>
    </row>
    <row r="13" spans="1:6" ht="25.15" customHeight="1">
      <c r="A13" s="77" t="s">
        <v>63</v>
      </c>
      <c r="B13" s="78"/>
      <c r="C13" s="78"/>
      <c r="D13" s="78"/>
      <c r="E13" s="79"/>
      <c r="F13" s="26">
        <f>SUM(F5:F12)</f>
        <v>20000000000</v>
      </c>
    </row>
    <row r="15" spans="1:6">
      <c r="D15" s="80"/>
      <c r="E15" s="80"/>
      <c r="F15" s="80"/>
    </row>
    <row r="16" spans="1:6">
      <c r="D16" s="81"/>
      <c r="E16" s="81"/>
      <c r="F16" s="81"/>
    </row>
    <row r="19" spans="4:6">
      <c r="D19" s="74"/>
      <c r="E19" s="74"/>
      <c r="F19" s="74"/>
    </row>
    <row r="20" spans="4:6">
      <c r="D20" s="34"/>
      <c r="E20" s="34"/>
      <c r="F20" s="34"/>
    </row>
    <row r="21" spans="4:6">
      <c r="D21" s="34"/>
      <c r="E21" s="34"/>
      <c r="F21" s="34"/>
    </row>
    <row r="22" spans="4:6">
      <c r="D22" s="61"/>
      <c r="E22" s="61"/>
      <c r="F22" s="61"/>
    </row>
    <row r="23" spans="4:6">
      <c r="D23" s="61"/>
      <c r="E23" s="61"/>
      <c r="F23" s="61"/>
    </row>
    <row r="24" spans="4:6">
      <c r="D24" s="61"/>
      <c r="E24" s="61"/>
      <c r="F24" s="61"/>
    </row>
    <row r="25" spans="4:6">
      <c r="D25" s="34"/>
      <c r="E25" s="34"/>
      <c r="F25" s="34"/>
    </row>
    <row r="26" spans="4:6">
      <c r="D26" s="24"/>
      <c r="E26" s="24"/>
      <c r="F26" s="24"/>
    </row>
    <row r="27" spans="4:6">
      <c r="D27" s="74"/>
      <c r="E27" s="74"/>
      <c r="F27" s="74"/>
    </row>
    <row r="28" spans="4:6" ht="9.6" customHeight="1"/>
    <row r="31" spans="4:6">
      <c r="E31" s="22">
        <v>37650000</v>
      </c>
      <c r="F31" s="22">
        <v>36000000</v>
      </c>
    </row>
    <row r="33" spans="5:6">
      <c r="E33" s="22">
        <v>116600000</v>
      </c>
      <c r="F33" s="22">
        <v>116000000</v>
      </c>
    </row>
    <row r="35" spans="5:6">
      <c r="E35" s="22">
        <v>300000000</v>
      </c>
      <c r="F35" s="22">
        <v>301000000</v>
      </c>
    </row>
  </sheetData>
  <mergeCells count="6">
    <mergeCell ref="D27:F27"/>
    <mergeCell ref="A1:F1"/>
    <mergeCell ref="A13:E13"/>
    <mergeCell ref="D15:F15"/>
    <mergeCell ref="D16:F16"/>
    <mergeCell ref="D19:F19"/>
  </mergeCells>
  <pageMargins left="0.63" right="0.28000000000000003" top="0.73" bottom="0.22" header="0.5" footer="0.16"/>
  <pageSetup paperSize="9" orientation="landscape" horizontalDpi="0" verticalDpi="0" r:id="rId1"/>
  <headerFooter>
    <oddFooter>Page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Phu luc 3</vt:lpstr>
      <vt:lpstr>3.1 Thiet_bi_Cisco</vt:lpstr>
      <vt:lpstr>'3.1 Thiet_bi_Cisco'!Print_Titles</vt:lpstr>
      <vt:lpstr>'Phu luc 3'!Print_Titles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PHONGTRAN</dc:creator>
  <cp:lastModifiedBy>CoHoa</cp:lastModifiedBy>
  <cp:lastPrinted>2019-11-13T01:52:56Z</cp:lastPrinted>
  <dcterms:created xsi:type="dcterms:W3CDTF">2017-10-14T03:10:58Z</dcterms:created>
  <dcterms:modified xsi:type="dcterms:W3CDTF">2019-11-18T08:15:43Z</dcterms:modified>
</cp:coreProperties>
</file>